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gustavo\Documents\Trabalhos\PORTAL DE TRANSPARENCIA\ITENS DE TRANSPARÊNCIA\10. Recursos Humanos\10.2 Estrutura Remuneratória\2015\Documentos\"/>
    </mc:Choice>
  </mc:AlternateContent>
  <bookViews>
    <workbookView xWindow="360" yWindow="135" windowWidth="16215" windowHeight="6660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P41" i="1" l="1"/>
  <c r="Q30" i="1"/>
  <c r="F23" i="1" l="1"/>
  <c r="K17" i="1"/>
  <c r="D19" i="1" s="1"/>
  <c r="G23" i="1"/>
  <c r="D24" i="1" s="1"/>
  <c r="J24" i="1" l="1"/>
  <c r="C18" i="1" s="1"/>
  <c r="K24" i="1"/>
  <c r="D18" i="1" s="1"/>
  <c r="F43" i="1"/>
  <c r="C23" i="1" s="1"/>
  <c r="F10" i="1"/>
  <c r="C25" i="1" s="1"/>
  <c r="C24" i="1"/>
  <c r="F36" i="1" l="1"/>
  <c r="C22" i="1" s="1"/>
  <c r="J33" i="1"/>
  <c r="C17" i="1" s="1"/>
  <c r="J17" i="1"/>
  <c r="C19" i="1" s="1"/>
  <c r="G36" i="1" l="1"/>
  <c r="D22" i="1" s="1"/>
  <c r="G43" i="1"/>
  <c r="D23" i="1" s="1"/>
  <c r="G10" i="1"/>
  <c r="D25" i="1" s="1"/>
  <c r="K33" i="1"/>
  <c r="D17" i="1" s="1"/>
  <c r="D28" i="1" s="1"/>
  <c r="C28" i="1" l="1"/>
</calcChain>
</file>

<file path=xl/sharedStrings.xml><?xml version="1.0" encoding="utf-8"?>
<sst xmlns="http://schemas.openxmlformats.org/spreadsheetml/2006/main" count="76" uniqueCount="69">
  <si>
    <t xml:space="preserve">MÉDICOS </t>
  </si>
  <si>
    <t xml:space="preserve">CATEGORIA </t>
  </si>
  <si>
    <t xml:space="preserve">QUANTITATIVO </t>
  </si>
  <si>
    <t xml:space="preserve">VALOR TOTAL PAGO </t>
  </si>
  <si>
    <t xml:space="preserve">OUTROS PROFISSIONIAS </t>
  </si>
  <si>
    <t xml:space="preserve">ENFERMAGEM </t>
  </si>
  <si>
    <t xml:space="preserve">NÍVEL SUPERIOR </t>
  </si>
  <si>
    <t xml:space="preserve">NÍVEL TÉCNICO </t>
  </si>
  <si>
    <t xml:space="preserve">NÍVEL MÉDIO </t>
  </si>
  <si>
    <t>NÍVEL SUPERIOR</t>
  </si>
  <si>
    <t xml:space="preserve"> ESCOLARIDADE</t>
  </si>
  <si>
    <t xml:space="preserve">ADMINISTRATIVO </t>
  </si>
  <si>
    <t>COMPETÊNCIA :</t>
  </si>
  <si>
    <t>TOTAL QUANT.</t>
  </si>
  <si>
    <t>VALOR TOTAL</t>
  </si>
  <si>
    <r>
      <rPr>
        <sz val="10"/>
        <color theme="0"/>
        <rFont val="Arial Black"/>
        <family val="2"/>
      </rPr>
      <t>PLANILHA DE  DESPESAS DE PESSOAL CLT POR NÍVEL DE ESCOLARIDADE</t>
    </r>
    <r>
      <rPr>
        <sz val="10"/>
        <color theme="1"/>
        <rFont val="Arial Black"/>
        <family val="2"/>
      </rPr>
      <t xml:space="preserve"> </t>
    </r>
  </si>
  <si>
    <t xml:space="preserve">NUTRIÇÃO </t>
  </si>
  <si>
    <t xml:space="preserve">SUPERIOR </t>
  </si>
  <si>
    <t xml:space="preserve">MEDIO </t>
  </si>
  <si>
    <t xml:space="preserve">DIRETORIA </t>
  </si>
  <si>
    <t xml:space="preserve">FUNDAMENTAL </t>
  </si>
  <si>
    <t xml:space="preserve">LAVANDERIA </t>
  </si>
  <si>
    <t xml:space="preserve">RECEPÇÃO </t>
  </si>
  <si>
    <t xml:space="preserve">ELZE </t>
  </si>
  <si>
    <t>TELEFONISTA</t>
  </si>
  <si>
    <t xml:space="preserve">FINANCEIRO </t>
  </si>
  <si>
    <t>DP</t>
  </si>
  <si>
    <t>AUX ADM II</t>
  </si>
  <si>
    <t xml:space="preserve">AUX. ADM I </t>
  </si>
  <si>
    <t xml:space="preserve">ASSIS. ADM </t>
  </si>
  <si>
    <t xml:space="preserve">AUX ALMOXARIFADO </t>
  </si>
  <si>
    <t xml:space="preserve">faturamento </t>
  </si>
  <si>
    <t xml:space="preserve">higienização </t>
  </si>
  <si>
    <t xml:space="preserve">josivaldo </t>
  </si>
  <si>
    <t>motorista</t>
  </si>
  <si>
    <t xml:space="preserve">manuntenção </t>
  </si>
  <si>
    <t xml:space="preserve">advogado </t>
  </si>
  <si>
    <t>AUX ADM III</t>
  </si>
  <si>
    <t xml:space="preserve">NÍVELSUPERIOR </t>
  </si>
  <si>
    <t>NÍVEL FUNDAMENTAL</t>
  </si>
  <si>
    <t>MAQUEI</t>
  </si>
  <si>
    <t>OUTS PROFISS</t>
  </si>
  <si>
    <t>SUPERIOR</t>
  </si>
  <si>
    <t>SERV.SOCIAL</t>
  </si>
  <si>
    <t>MEDIO</t>
  </si>
  <si>
    <t>FLEBOTOM</t>
  </si>
  <si>
    <t>TEC. LAB</t>
  </si>
  <si>
    <t>TECNICO</t>
  </si>
  <si>
    <t>BIOMEDICO</t>
  </si>
  <si>
    <t>FARMACEUTI</t>
  </si>
  <si>
    <t>AUX. FARMA</t>
  </si>
  <si>
    <t>NUTRI</t>
  </si>
  <si>
    <t xml:space="preserve">CARLA </t>
  </si>
  <si>
    <t>TI</t>
  </si>
  <si>
    <t>ATEND. LAB</t>
  </si>
  <si>
    <t>TEC. RAD</t>
  </si>
  <si>
    <t>AUX. RADIO</t>
  </si>
  <si>
    <t>SEG. TRABALHO</t>
  </si>
  <si>
    <t>TEC. EM</t>
  </si>
  <si>
    <t>ENFER</t>
  </si>
  <si>
    <t>JOSIAS</t>
  </si>
  <si>
    <t>CONTINUO</t>
  </si>
  <si>
    <t xml:space="preserve">COMPRAS </t>
  </si>
  <si>
    <t>RECE</t>
  </si>
  <si>
    <t>ENFERMEIROS</t>
  </si>
  <si>
    <t>MAQUEIROS</t>
  </si>
  <si>
    <t>TEC. LABORA</t>
  </si>
  <si>
    <t>ATENDEN</t>
  </si>
  <si>
    <t>JULHO /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</si>
</sst>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Black"/>
      <family val="2"/>
    </font>
    <font>
      <sz val="10"/>
      <color theme="0"/>
      <name val="Arial Black"/>
      <family val="2"/>
    </font>
    <font>
      <sz val="10"/>
      <color theme="1"/>
      <name val="Arial Rounded MT Bold"/>
      <family val="2"/>
    </font>
    <font>
      <sz val="10"/>
      <color theme="0"/>
      <name val="Arial Rounded MT Bold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71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1" xfId="0" applyFill="1" applyBorder="1"/>
    <xf numFmtId="0" fontId="0" fillId="0" borderId="11" xfId="0" applyBorder="1"/>
    <xf numFmtId="0" fontId="0" fillId="0" borderId="15" xfId="0" applyBorder="1"/>
    <xf numFmtId="0" fontId="0" fillId="2" borderId="15" xfId="0" applyFill="1" applyBorder="1"/>
    <xf numFmtId="0" fontId="0" fillId="2" borderId="16" xfId="0" applyFill="1" applyBorder="1"/>
    <xf numFmtId="0" fontId="0" fillId="0" borderId="16" xfId="0" applyBorder="1"/>
    <xf numFmtId="0" fontId="0" fillId="0" borderId="12" xfId="0" applyBorder="1"/>
    <xf numFmtId="0" fontId="0" fillId="0" borderId="17" xfId="0" applyBorder="1"/>
    <xf numFmtId="0" fontId="0" fillId="2" borderId="14" xfId="0" applyFill="1" applyBorder="1"/>
    <xf numFmtId="0" fontId="0" fillId="2" borderId="17" xfId="0" applyFill="1" applyBorder="1"/>
    <xf numFmtId="0" fontId="0" fillId="3" borderId="8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2" fillId="2" borderId="13" xfId="0" applyFont="1" applyFill="1" applyBorder="1"/>
    <xf numFmtId="49" fontId="5" fillId="2" borderId="9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right" vertical="center"/>
    </xf>
    <xf numFmtId="44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44" fontId="2" fillId="0" borderId="1" xfId="0" applyNumberFormat="1" applyFont="1" applyBorder="1"/>
    <xf numFmtId="0" fontId="0" fillId="2" borderId="1" xfId="0" applyNumberForma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0" fillId="0" borderId="0" xfId="0" applyFill="1" applyBorder="1"/>
    <xf numFmtId="44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44" fontId="0" fillId="0" borderId="0" xfId="1" applyFont="1" applyFill="1" applyBorder="1"/>
    <xf numFmtId="0" fontId="2" fillId="0" borderId="0" xfId="0" applyFont="1" applyFill="1" applyBorder="1"/>
    <xf numFmtId="44" fontId="2" fillId="0" borderId="0" xfId="0" applyNumberFormat="1" applyFont="1" applyFill="1" applyBorder="1"/>
    <xf numFmtId="44" fontId="2" fillId="0" borderId="0" xfId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1" applyNumberFormat="1" applyFont="1" applyFill="1" applyBorder="1"/>
    <xf numFmtId="0" fontId="0" fillId="0" borderId="0" xfId="0" applyFill="1"/>
    <xf numFmtId="0" fontId="2" fillId="0" borderId="0" xfId="0" applyFont="1" applyFill="1"/>
    <xf numFmtId="0" fontId="0" fillId="6" borderId="0" xfId="0" applyFill="1" applyBorder="1"/>
    <xf numFmtId="44" fontId="0" fillId="6" borderId="0" xfId="0" applyNumberFormat="1" applyFill="1" applyBorder="1"/>
    <xf numFmtId="0" fontId="0" fillId="6" borderId="0" xfId="0" applyFill="1" applyBorder="1" applyAlignment="1">
      <alignment horizontal="center"/>
    </xf>
    <xf numFmtId="44" fontId="0" fillId="6" borderId="0" xfId="1" applyFont="1" applyFill="1" applyBorder="1"/>
    <xf numFmtId="0" fontId="0" fillId="6" borderId="0" xfId="0" applyFill="1" applyBorder="1" applyAlignment="1">
      <alignment horizontal="right"/>
    </xf>
    <xf numFmtId="0" fontId="0" fillId="6" borderId="0" xfId="0" applyFont="1" applyFill="1" applyBorder="1" applyAlignment="1">
      <alignment horizontal="center"/>
    </xf>
    <xf numFmtId="0" fontId="0" fillId="6" borderId="0" xfId="0" applyFont="1" applyFill="1" applyBorder="1"/>
    <xf numFmtId="44" fontId="0" fillId="0" borderId="0" xfId="0" applyNumberFormat="1"/>
    <xf numFmtId="44" fontId="0" fillId="7" borderId="0" xfId="0" applyNumberFormat="1" applyFill="1"/>
    <xf numFmtId="44" fontId="7" fillId="6" borderId="0" xfId="1" applyFont="1" applyFill="1" applyBorder="1"/>
    <xf numFmtId="44" fontId="0" fillId="6" borderId="0" xfId="0" applyNumberFormat="1" applyFill="1"/>
    <xf numFmtId="44" fontId="0" fillId="0" borderId="1" xfId="0" applyNumberFormat="1" applyBorder="1"/>
    <xf numFmtId="0" fontId="3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4" fontId="0" fillId="0" borderId="1" xfId="0" applyNumberFormat="1" applyFill="1" applyBorder="1"/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328083</xdr:colOff>
      <xdr:row>0</xdr:row>
      <xdr:rowOff>67733</xdr:rowOff>
    </xdr:from>
    <xdr:to>
      <xdr:col>0</xdr:col>
      <xdr:colOff>1083733</xdr:colOff>
      <xdr:row>2</xdr:row>
      <xdr:rowOff>372533</xdr:rowOff>
    </xdr:to>
    <xdr:pic>
      <xdr:nvPicPr>
        <xdr:cNvPr id="2" name="Imagem 1" descr="Cursos-Técnicos-PE-2014-201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083" y="67733"/>
          <a:ext cx="7556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295275</xdr:colOff>
      <xdr:row>0</xdr:row>
      <xdr:rowOff>76200</xdr:rowOff>
    </xdr:from>
    <xdr:to>
      <xdr:col>2</xdr:col>
      <xdr:colOff>314325</xdr:colOff>
      <xdr:row>2</xdr:row>
      <xdr:rowOff>428625</xdr:rowOff>
    </xdr:to>
    <xdr:pic>
      <xdr:nvPicPr>
        <xdr:cNvPr id="3" name="Imagem 2" descr="logo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09800" y="76200"/>
          <a:ext cx="16097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264583</xdr:colOff>
      <xdr:row>0</xdr:row>
      <xdr:rowOff>150283</xdr:rowOff>
    </xdr:from>
    <xdr:to>
      <xdr:col>3</xdr:col>
      <xdr:colOff>1330748</xdr:colOff>
      <xdr:row>2</xdr:row>
      <xdr:rowOff>359833</xdr:rowOff>
    </xdr:to>
    <xdr:pic>
      <xdr:nvPicPr>
        <xdr:cNvPr id="4" name="Imagem 3" descr="timthumb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47166" y="150283"/>
          <a:ext cx="106616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tabSelected="1" zoomScale="85" zoomScaleNormal="85" workbookViewId="0">
      <selection activeCell="D29" sqref="A1:D29"/>
    </sheetView>
  </sheetViews>
  <sheetFormatPr defaultRowHeight="15" x14ac:dyDescent="0.25"/>
  <cols>
    <col min="1" max="1" width="28.7109375" customWidth="1"/>
    <col min="2" max="2" width="23.85546875" customWidth="1"/>
    <col min="3" max="3" width="18.42578125" customWidth="1"/>
    <col min="4" max="4" width="23.28515625" customWidth="1"/>
    <col min="7" max="7" width="18.28515625" customWidth="1"/>
    <col min="8" max="8" width="18.7109375" customWidth="1"/>
    <col min="9" max="9" width="14.140625" customWidth="1"/>
    <col min="10" max="10" width="8.140625" customWidth="1"/>
    <col min="11" max="11" width="14.85546875" customWidth="1"/>
    <col min="12" max="12" width="12.42578125" customWidth="1"/>
    <col min="16" max="16" width="19.7109375" style="50" customWidth="1"/>
    <col min="17" max="17" width="17.7109375" style="50" customWidth="1"/>
    <col min="18" max="18" width="18.28515625" style="50" customWidth="1"/>
    <col min="19" max="19" width="16.85546875" style="50" customWidth="1"/>
  </cols>
  <sheetData>
    <row r="1" spans="1:19" x14ac:dyDescent="0.25">
      <c r="A1" s="61"/>
      <c r="B1" s="62"/>
      <c r="C1" s="62"/>
      <c r="D1" s="63"/>
    </row>
    <row r="2" spans="1:19" x14ac:dyDescent="0.25">
      <c r="A2" s="64"/>
      <c r="B2" s="65"/>
      <c r="C2" s="65"/>
      <c r="D2" s="66"/>
    </row>
    <row r="3" spans="1:19" ht="38.25" customHeight="1" thickBot="1" x14ac:dyDescent="0.3">
      <c r="A3" s="67"/>
      <c r="B3" s="68"/>
      <c r="C3" s="68"/>
      <c r="D3" s="69"/>
    </row>
    <row r="4" spans="1:19" x14ac:dyDescent="0.25">
      <c r="A4" s="55" t="s">
        <v>15</v>
      </c>
      <c r="B4" s="56"/>
      <c r="C4" s="56"/>
      <c r="D4" s="57"/>
    </row>
    <row r="5" spans="1:19" x14ac:dyDescent="0.25">
      <c r="A5" s="58"/>
      <c r="B5" s="59"/>
      <c r="C5" s="59"/>
      <c r="D5" s="60"/>
      <c r="F5" s="41"/>
      <c r="G5" s="42" t="s">
        <v>20</v>
      </c>
      <c r="H5" s="41"/>
      <c r="I5" s="41"/>
      <c r="J5" s="41"/>
      <c r="K5" s="41" t="s">
        <v>41</v>
      </c>
      <c r="L5" s="41"/>
      <c r="M5" s="41"/>
    </row>
    <row r="6" spans="1:19" x14ac:dyDescent="0.25">
      <c r="A6" s="58"/>
      <c r="B6" s="59"/>
      <c r="C6" s="59"/>
      <c r="D6" s="60"/>
      <c r="F6" s="41"/>
      <c r="G6" s="41"/>
      <c r="H6" s="41"/>
      <c r="I6" s="41"/>
      <c r="J6" s="41"/>
      <c r="K6" s="41"/>
      <c r="L6" s="41"/>
      <c r="M6" s="41"/>
    </row>
    <row r="7" spans="1:19" ht="15.75" thickBot="1" x14ac:dyDescent="0.3">
      <c r="A7" s="20"/>
      <c r="B7" s="24" t="s">
        <v>12</v>
      </c>
      <c r="C7" s="23" t="s">
        <v>68</v>
      </c>
      <c r="D7" s="21"/>
      <c r="F7" s="43">
        <v>11</v>
      </c>
      <c r="G7" s="44">
        <v>12240.23</v>
      </c>
      <c r="H7" s="43" t="s">
        <v>21</v>
      </c>
      <c r="I7" s="32"/>
      <c r="J7" s="32"/>
      <c r="K7" s="32"/>
      <c r="L7" s="32"/>
      <c r="M7" s="41"/>
      <c r="P7" s="50" t="s">
        <v>48</v>
      </c>
      <c r="Q7" s="50" t="s">
        <v>66</v>
      </c>
      <c r="R7" s="50" t="s">
        <v>63</v>
      </c>
      <c r="S7" s="50" t="s">
        <v>67</v>
      </c>
    </row>
    <row r="8" spans="1:19" x14ac:dyDescent="0.25">
      <c r="A8" s="12"/>
      <c r="B8" s="2"/>
      <c r="C8" s="2"/>
      <c r="D8" s="15"/>
      <c r="F8" s="43">
        <v>30</v>
      </c>
      <c r="G8" s="44">
        <v>32573.63</v>
      </c>
      <c r="H8" s="43" t="s">
        <v>32</v>
      </c>
      <c r="I8" s="32"/>
      <c r="J8" s="34"/>
      <c r="K8" s="35"/>
      <c r="L8" s="32"/>
      <c r="M8" s="41"/>
      <c r="P8" s="50">
        <v>2850.93</v>
      </c>
      <c r="Q8" s="50">
        <v>1309.29</v>
      </c>
      <c r="R8" s="50">
        <v>1350.5</v>
      </c>
      <c r="S8" s="50">
        <v>1100.1400000000001</v>
      </c>
    </row>
    <row r="9" spans="1:19" x14ac:dyDescent="0.25">
      <c r="A9" s="4" t="s">
        <v>1</v>
      </c>
      <c r="B9" s="4" t="s">
        <v>10</v>
      </c>
      <c r="C9" s="5" t="s">
        <v>2</v>
      </c>
      <c r="D9" s="5" t="s">
        <v>3</v>
      </c>
      <c r="F9" s="43">
        <v>4</v>
      </c>
      <c r="G9" s="44">
        <v>4887.63</v>
      </c>
      <c r="H9" s="43" t="s">
        <v>35</v>
      </c>
      <c r="I9" s="32"/>
      <c r="J9" s="34"/>
      <c r="K9" s="35"/>
      <c r="L9" s="32"/>
      <c r="M9" s="41"/>
      <c r="P9" s="50">
        <v>2350.2399999999998</v>
      </c>
      <c r="Q9" s="50">
        <v>1334.86</v>
      </c>
      <c r="R9" s="50">
        <v>1042.57</v>
      </c>
      <c r="S9" s="50">
        <v>1100.18</v>
      </c>
    </row>
    <row r="10" spans="1:19" x14ac:dyDescent="0.25">
      <c r="A10" s="12"/>
      <c r="B10" s="2"/>
      <c r="C10" s="1"/>
      <c r="D10" s="1"/>
      <c r="F10" s="36">
        <f>SUM(F7:F9)</f>
        <v>45</v>
      </c>
      <c r="G10" s="37">
        <f>SUM(G7:G9)</f>
        <v>49701.49</v>
      </c>
      <c r="H10" s="32"/>
      <c r="I10" s="32"/>
      <c r="J10" s="34"/>
      <c r="K10" s="35"/>
      <c r="L10" s="32"/>
      <c r="M10" s="41"/>
      <c r="P10" s="50">
        <v>2174.38</v>
      </c>
      <c r="Q10" s="51">
        <v>1309.24</v>
      </c>
      <c r="R10" s="51"/>
    </row>
    <row r="11" spans="1:19" x14ac:dyDescent="0.25">
      <c r="A11" s="30" t="s">
        <v>0</v>
      </c>
      <c r="B11" s="7" t="s">
        <v>9</v>
      </c>
      <c r="C11" s="26">
        <v>51</v>
      </c>
      <c r="D11" s="25">
        <v>527976.73</v>
      </c>
      <c r="F11" s="32"/>
      <c r="G11" s="33"/>
      <c r="H11" s="32"/>
      <c r="I11" s="32"/>
      <c r="J11" s="34"/>
      <c r="K11" s="35"/>
      <c r="L11" s="32"/>
      <c r="M11" s="41"/>
      <c r="P11" s="50">
        <v>2350.2600000000002</v>
      </c>
      <c r="Q11" s="50">
        <v>1308.95</v>
      </c>
    </row>
    <row r="12" spans="1:19" x14ac:dyDescent="0.25">
      <c r="A12" s="13"/>
      <c r="B12" s="9"/>
      <c r="C12" s="10"/>
      <c r="D12" s="10"/>
      <c r="F12" s="32"/>
      <c r="G12" s="36" t="s">
        <v>18</v>
      </c>
      <c r="H12" s="32"/>
      <c r="I12" s="32"/>
      <c r="J12" s="34"/>
      <c r="K12" s="38" t="s">
        <v>44</v>
      </c>
      <c r="L12" s="32"/>
      <c r="M12" s="41"/>
      <c r="P12" s="51"/>
    </row>
    <row r="13" spans="1:19" x14ac:dyDescent="0.25">
      <c r="A13" s="30" t="s">
        <v>5</v>
      </c>
      <c r="B13" s="7" t="s">
        <v>6</v>
      </c>
      <c r="C13" s="26">
        <v>20</v>
      </c>
      <c r="D13" s="70">
        <v>48932.98</v>
      </c>
      <c r="E13" t="s">
        <v>59</v>
      </c>
      <c r="F13" s="32"/>
      <c r="G13" s="33"/>
      <c r="H13" s="32" t="s">
        <v>61</v>
      </c>
      <c r="I13" s="32"/>
      <c r="J13" s="45">
        <v>2</v>
      </c>
      <c r="K13" s="52">
        <v>2200.3200000000002</v>
      </c>
      <c r="L13" s="43" t="s">
        <v>54</v>
      </c>
      <c r="M13" s="41"/>
    </row>
    <row r="14" spans="1:19" x14ac:dyDescent="0.25">
      <c r="A14" s="13"/>
      <c r="B14" s="7" t="s">
        <v>7</v>
      </c>
      <c r="C14" s="26">
        <v>52</v>
      </c>
      <c r="D14" s="25">
        <v>61339.12</v>
      </c>
      <c r="E14" t="s">
        <v>58</v>
      </c>
      <c r="F14" s="47">
        <v>15</v>
      </c>
      <c r="G14" s="44">
        <v>16263.41</v>
      </c>
      <c r="H14" s="43" t="s">
        <v>16</v>
      </c>
      <c r="I14" s="32"/>
      <c r="J14" s="34"/>
      <c r="K14" s="35"/>
      <c r="L14" s="32" t="s">
        <v>45</v>
      </c>
      <c r="M14" s="41"/>
    </row>
    <row r="15" spans="1:19" x14ac:dyDescent="0.25">
      <c r="A15" s="13"/>
      <c r="B15" s="6" t="s">
        <v>8</v>
      </c>
      <c r="C15" s="26">
        <v>9</v>
      </c>
      <c r="D15" s="54">
        <v>10134.27</v>
      </c>
      <c r="E15" t="s">
        <v>40</v>
      </c>
      <c r="F15" s="32"/>
      <c r="G15" s="33"/>
      <c r="H15" s="32" t="s">
        <v>60</v>
      </c>
      <c r="I15" s="32"/>
      <c r="J15" s="34"/>
      <c r="K15" s="35"/>
      <c r="L15" s="32" t="s">
        <v>56</v>
      </c>
      <c r="M15" s="41"/>
    </row>
    <row r="16" spans="1:19" x14ac:dyDescent="0.25">
      <c r="A16" s="13"/>
      <c r="B16" s="8"/>
      <c r="C16" s="9"/>
      <c r="D16" s="14"/>
      <c r="F16" s="43">
        <v>17</v>
      </c>
      <c r="G16" s="44">
        <v>17857.09</v>
      </c>
      <c r="H16" s="43" t="s">
        <v>22</v>
      </c>
      <c r="I16" s="32"/>
      <c r="J16" s="34">
        <v>2</v>
      </c>
      <c r="K16" s="35">
        <v>2047.97</v>
      </c>
      <c r="L16" s="32" t="s">
        <v>50</v>
      </c>
      <c r="M16" s="41"/>
    </row>
    <row r="17" spans="1:17" x14ac:dyDescent="0.25">
      <c r="A17" s="13"/>
      <c r="B17" s="7" t="s">
        <v>6</v>
      </c>
      <c r="C17" s="26">
        <f>J33</f>
        <v>11</v>
      </c>
      <c r="D17" s="25">
        <f>K33</f>
        <v>25109.37</v>
      </c>
      <c r="F17" s="43">
        <v>1</v>
      </c>
      <c r="G17" s="44">
        <v>955.78</v>
      </c>
      <c r="H17" s="43" t="s">
        <v>24</v>
      </c>
      <c r="I17" s="32"/>
      <c r="J17" s="39">
        <f>SUM(J13:J16)</f>
        <v>4</v>
      </c>
      <c r="K17" s="38">
        <f>SUM(K13:K16)</f>
        <v>4248.29</v>
      </c>
      <c r="L17" s="32"/>
      <c r="M17" s="41"/>
    </row>
    <row r="18" spans="1:17" x14ac:dyDescent="0.25">
      <c r="A18" s="30" t="s">
        <v>4</v>
      </c>
      <c r="B18" s="7" t="s">
        <v>7</v>
      </c>
      <c r="C18" s="26">
        <f>J24</f>
        <v>11</v>
      </c>
      <c r="D18" s="25">
        <f>K24</f>
        <v>23114.83</v>
      </c>
      <c r="F18" s="43">
        <v>2</v>
      </c>
      <c r="G18" s="44">
        <v>1686.66</v>
      </c>
      <c r="H18" s="44" t="s">
        <v>37</v>
      </c>
      <c r="I18" s="32"/>
      <c r="J18" s="34"/>
      <c r="K18" s="35"/>
      <c r="L18" s="32"/>
      <c r="M18" s="41"/>
    </row>
    <row r="19" spans="1:17" x14ac:dyDescent="0.25">
      <c r="A19" s="13"/>
      <c r="B19" s="7" t="s">
        <v>8</v>
      </c>
      <c r="C19" s="26">
        <f>J17</f>
        <v>4</v>
      </c>
      <c r="D19" s="25">
        <f>K17</f>
        <v>4248.29</v>
      </c>
      <c r="F19" s="43">
        <v>2</v>
      </c>
      <c r="G19" s="44">
        <v>2204.37</v>
      </c>
      <c r="H19" s="43" t="s">
        <v>30</v>
      </c>
      <c r="I19" s="32"/>
      <c r="J19" s="34"/>
      <c r="K19" s="35"/>
      <c r="L19" s="32"/>
      <c r="M19" s="41"/>
    </row>
    <row r="20" spans="1:17" x14ac:dyDescent="0.25">
      <c r="A20" s="13"/>
      <c r="B20" s="22"/>
      <c r="C20" s="27"/>
      <c r="D20" s="18"/>
      <c r="F20" s="43">
        <v>3</v>
      </c>
      <c r="G20" s="44">
        <v>5521.91</v>
      </c>
      <c r="H20" s="43" t="s">
        <v>31</v>
      </c>
      <c r="I20" s="32"/>
      <c r="J20" s="34"/>
      <c r="K20" s="35"/>
      <c r="L20" s="32"/>
      <c r="M20" s="41"/>
      <c r="P20" s="50" t="s">
        <v>64</v>
      </c>
      <c r="Q20" s="50" t="s">
        <v>65</v>
      </c>
    </row>
    <row r="21" spans="1:17" x14ac:dyDescent="0.25">
      <c r="A21" s="13"/>
      <c r="B21" s="8"/>
      <c r="C21" s="9"/>
      <c r="D21" s="19"/>
      <c r="F21" s="43">
        <v>1</v>
      </c>
      <c r="G21" s="44">
        <v>2341.77</v>
      </c>
      <c r="H21" s="43" t="s">
        <v>33</v>
      </c>
      <c r="I21" s="32"/>
      <c r="J21" s="34"/>
      <c r="K21" s="38" t="s">
        <v>47</v>
      </c>
      <c r="L21" s="32"/>
      <c r="M21" s="41"/>
      <c r="P21" s="50">
        <v>3444.92</v>
      </c>
      <c r="Q21" s="50">
        <v>1001.15</v>
      </c>
    </row>
    <row r="22" spans="1:17" x14ac:dyDescent="0.25">
      <c r="A22" s="13"/>
      <c r="B22" s="7" t="s">
        <v>38</v>
      </c>
      <c r="C22" s="26">
        <f>F36</f>
        <v>15</v>
      </c>
      <c r="D22" s="25">
        <f>(G36)</f>
        <v>71660.03</v>
      </c>
      <c r="F22" s="43">
        <v>4</v>
      </c>
      <c r="G22" s="44">
        <v>5837.07</v>
      </c>
      <c r="H22" s="43" t="s">
        <v>34</v>
      </c>
      <c r="I22" s="32"/>
      <c r="J22" s="45">
        <v>4</v>
      </c>
      <c r="K22" s="53">
        <v>5262.34</v>
      </c>
      <c r="L22" s="43" t="s">
        <v>46</v>
      </c>
      <c r="M22" s="41"/>
      <c r="P22" s="50">
        <v>2646.44</v>
      </c>
      <c r="Q22" s="50">
        <v>1133.79</v>
      </c>
    </row>
    <row r="23" spans="1:17" x14ac:dyDescent="0.25">
      <c r="A23" s="13"/>
      <c r="B23" s="7" t="s">
        <v>7</v>
      </c>
      <c r="C23" s="29">
        <f>F43</f>
        <v>3</v>
      </c>
      <c r="D23" s="25">
        <f>G43</f>
        <v>5398.96</v>
      </c>
      <c r="F23" s="36">
        <f>SUM(F13:F22)</f>
        <v>45</v>
      </c>
      <c r="G23" s="37">
        <f>SUM(G13:G22)</f>
        <v>52668.06</v>
      </c>
      <c r="H23" s="32"/>
      <c r="I23" s="32"/>
      <c r="J23" s="45">
        <v>7</v>
      </c>
      <c r="K23" s="46">
        <v>17852.490000000002</v>
      </c>
      <c r="L23" s="43" t="s">
        <v>55</v>
      </c>
      <c r="M23" s="41"/>
      <c r="P23" s="50">
        <v>2646.6</v>
      </c>
      <c r="Q23" s="50">
        <v>1026.9000000000001</v>
      </c>
    </row>
    <row r="24" spans="1:17" x14ac:dyDescent="0.25">
      <c r="A24" s="31" t="s">
        <v>11</v>
      </c>
      <c r="B24" s="7" t="s">
        <v>8</v>
      </c>
      <c r="C24" s="26">
        <f>F23</f>
        <v>45</v>
      </c>
      <c r="D24" s="25">
        <f>G23</f>
        <v>52668.06</v>
      </c>
      <c r="F24" s="32"/>
      <c r="G24" s="33"/>
      <c r="H24" s="32"/>
      <c r="I24" s="32"/>
      <c r="J24" s="39">
        <f>SUM(J22:J23)</f>
        <v>11</v>
      </c>
      <c r="K24" s="38">
        <f>SUM(K22:K23)</f>
        <v>23114.83</v>
      </c>
      <c r="L24" s="32"/>
      <c r="M24" s="41"/>
      <c r="P24" s="50">
        <v>2734.83</v>
      </c>
      <c r="Q24" s="50">
        <v>1147.25</v>
      </c>
    </row>
    <row r="25" spans="1:17" x14ac:dyDescent="0.25">
      <c r="A25" s="11"/>
      <c r="B25" s="7" t="s">
        <v>39</v>
      </c>
      <c r="C25" s="26">
        <f>F10</f>
        <v>45</v>
      </c>
      <c r="D25" s="25">
        <f>G10</f>
        <v>49701.49</v>
      </c>
      <c r="F25" s="32"/>
      <c r="G25" s="36" t="s">
        <v>17</v>
      </c>
      <c r="H25" s="32"/>
      <c r="I25" s="32"/>
      <c r="J25" s="34"/>
      <c r="K25" s="35"/>
      <c r="L25" s="32"/>
      <c r="M25" s="41"/>
      <c r="P25" s="50">
        <v>2479.36</v>
      </c>
      <c r="Q25" s="50">
        <v>1027.82</v>
      </c>
    </row>
    <row r="26" spans="1:17" x14ac:dyDescent="0.25">
      <c r="A26" s="12"/>
      <c r="B26" s="2"/>
      <c r="C26" s="1"/>
      <c r="D26" s="1"/>
      <c r="F26" s="43">
        <v>3</v>
      </c>
      <c r="G26" s="44">
        <v>42681.34</v>
      </c>
      <c r="H26" s="43" t="s">
        <v>19</v>
      </c>
      <c r="I26" s="32"/>
      <c r="J26" s="34"/>
      <c r="K26" s="35"/>
      <c r="L26" s="32"/>
      <c r="M26" s="41"/>
      <c r="P26" s="50">
        <v>2350.7800000000002</v>
      </c>
      <c r="Q26" s="50">
        <v>1435.11</v>
      </c>
    </row>
    <row r="27" spans="1:17" x14ac:dyDescent="0.25">
      <c r="A27" s="12"/>
      <c r="B27" s="2"/>
      <c r="C27" s="30" t="s">
        <v>13</v>
      </c>
      <c r="D27" s="30" t="s">
        <v>14</v>
      </c>
      <c r="F27" s="32"/>
      <c r="G27" s="33"/>
      <c r="H27" s="32" t="s">
        <v>23</v>
      </c>
      <c r="I27" s="32"/>
      <c r="J27" s="32"/>
      <c r="K27" s="36" t="s">
        <v>42</v>
      </c>
      <c r="L27" s="32"/>
      <c r="M27" s="41"/>
      <c r="P27" s="50">
        <v>2515.75</v>
      </c>
      <c r="Q27" s="50">
        <v>1120.5</v>
      </c>
    </row>
    <row r="28" spans="1:17" x14ac:dyDescent="0.25">
      <c r="A28" s="12"/>
      <c r="B28" s="2"/>
      <c r="C28" s="3">
        <f>SUM(C11,C13,C14,C15,C17,C18,C19,C22,C23,C24,C25)</f>
        <v>266</v>
      </c>
      <c r="D28" s="28">
        <f>SUM(D11,D13,D14,D15,D17,D18,D19,D22,D23,D24,D25)</f>
        <v>880284.12999999989</v>
      </c>
      <c r="F28" s="43">
        <v>4</v>
      </c>
      <c r="G28" s="44">
        <v>8683.84</v>
      </c>
      <c r="H28" s="43" t="s">
        <v>25</v>
      </c>
      <c r="I28" s="32"/>
      <c r="J28" s="48">
        <v>6</v>
      </c>
      <c r="K28" s="46">
        <v>13628.79</v>
      </c>
      <c r="L28" s="49" t="s">
        <v>43</v>
      </c>
      <c r="M28" s="41"/>
      <c r="P28" s="50">
        <v>2643.88</v>
      </c>
      <c r="Q28" s="50">
        <v>1094.25</v>
      </c>
    </row>
    <row r="29" spans="1:17" x14ac:dyDescent="0.25">
      <c r="A29" s="16"/>
      <c r="B29" s="17"/>
      <c r="C29" s="1"/>
      <c r="D29" s="1"/>
      <c r="F29" s="43">
        <v>3</v>
      </c>
      <c r="G29" s="44">
        <v>7074.69</v>
      </c>
      <c r="H29" s="43" t="s">
        <v>26</v>
      </c>
      <c r="I29" s="32"/>
      <c r="J29" s="45">
        <v>4</v>
      </c>
      <c r="K29" s="53">
        <v>9725.81</v>
      </c>
      <c r="L29" s="43" t="s">
        <v>48</v>
      </c>
      <c r="M29" s="41"/>
      <c r="P29" s="50">
        <v>2479.83</v>
      </c>
      <c r="Q29" s="50">
        <v>1147.5</v>
      </c>
    </row>
    <row r="30" spans="1:17" x14ac:dyDescent="0.25">
      <c r="F30" s="32"/>
      <c r="G30" s="33"/>
      <c r="H30" s="32" t="s">
        <v>27</v>
      </c>
      <c r="I30" s="32"/>
      <c r="J30" s="34"/>
      <c r="K30" s="35"/>
      <c r="L30" s="32" t="s">
        <v>49</v>
      </c>
      <c r="M30" s="41"/>
      <c r="P30" s="50">
        <v>2384.39</v>
      </c>
      <c r="Q30" s="53">
        <f>SUM(Q21:Q29)</f>
        <v>10134.27</v>
      </c>
    </row>
    <row r="31" spans="1:17" x14ac:dyDescent="0.25">
      <c r="F31" s="43">
        <v>1</v>
      </c>
      <c r="G31" s="44">
        <v>1734.04</v>
      </c>
      <c r="H31" s="43" t="s">
        <v>28</v>
      </c>
      <c r="I31" s="32"/>
      <c r="J31" s="45">
        <v>1</v>
      </c>
      <c r="K31" s="46">
        <v>1754.77</v>
      </c>
      <c r="L31" s="43" t="s">
        <v>51</v>
      </c>
      <c r="M31" s="41"/>
      <c r="P31" s="50">
        <v>2136.6999999999998</v>
      </c>
    </row>
    <row r="32" spans="1:17" x14ac:dyDescent="0.25">
      <c r="F32" s="43">
        <v>1</v>
      </c>
      <c r="G32" s="44">
        <v>2710.89</v>
      </c>
      <c r="H32" s="43" t="s">
        <v>29</v>
      </c>
      <c r="I32" s="32"/>
      <c r="J32" s="34"/>
      <c r="K32" s="35"/>
      <c r="L32" s="32"/>
      <c r="M32" s="41"/>
      <c r="P32" s="50">
        <v>2350.8200000000002</v>
      </c>
    </row>
    <row r="33" spans="6:16" x14ac:dyDescent="0.25">
      <c r="F33" s="43">
        <v>2</v>
      </c>
      <c r="G33" s="44">
        <v>4329.8100000000004</v>
      </c>
      <c r="H33" s="43" t="s">
        <v>62</v>
      </c>
      <c r="I33" s="32"/>
      <c r="J33" s="39">
        <f>SUM(J28:J32)</f>
        <v>11</v>
      </c>
      <c r="K33" s="38">
        <f>SUM(K28:K32)</f>
        <v>25109.37</v>
      </c>
      <c r="L33" s="32"/>
      <c r="M33" s="41"/>
      <c r="P33" s="50">
        <v>2265.15</v>
      </c>
    </row>
    <row r="34" spans="6:16" x14ac:dyDescent="0.25">
      <c r="F34" s="32"/>
      <c r="G34" s="33"/>
      <c r="H34" s="32"/>
      <c r="I34" s="32"/>
      <c r="J34" s="34"/>
      <c r="K34" s="35"/>
      <c r="L34" s="32"/>
      <c r="M34" s="41"/>
      <c r="P34" s="50">
        <v>2350.06</v>
      </c>
    </row>
    <row r="35" spans="6:16" x14ac:dyDescent="0.25">
      <c r="F35" s="43">
        <v>1</v>
      </c>
      <c r="G35" s="44">
        <v>4445.42</v>
      </c>
      <c r="H35" s="43" t="s">
        <v>36</v>
      </c>
      <c r="I35" s="32"/>
      <c r="J35" s="34"/>
      <c r="K35" s="35"/>
      <c r="L35" s="32"/>
      <c r="M35" s="41"/>
      <c r="P35" s="50">
        <v>2086.2600000000002</v>
      </c>
    </row>
    <row r="36" spans="6:16" x14ac:dyDescent="0.25">
      <c r="F36" s="36">
        <f>SUM(F26:F35)</f>
        <v>15</v>
      </c>
      <c r="G36" s="37">
        <f>SUM(G26:G35)</f>
        <v>71660.03</v>
      </c>
      <c r="H36" s="32"/>
      <c r="I36" s="32"/>
      <c r="J36" s="34"/>
      <c r="K36" s="35"/>
      <c r="L36" s="32"/>
      <c r="M36" s="41"/>
      <c r="P36" s="50">
        <v>2201.2199999999998</v>
      </c>
    </row>
    <row r="37" spans="6:16" x14ac:dyDescent="0.25">
      <c r="F37" s="32"/>
      <c r="G37" s="33"/>
      <c r="H37" s="32"/>
      <c r="I37" s="32"/>
      <c r="J37" s="34"/>
      <c r="K37" s="35"/>
      <c r="L37" s="32"/>
      <c r="M37" s="41"/>
      <c r="P37" s="50">
        <v>2433.0500000000002</v>
      </c>
    </row>
    <row r="38" spans="6:16" x14ac:dyDescent="0.25">
      <c r="F38" s="32"/>
      <c r="G38" s="33" t="s">
        <v>47</v>
      </c>
      <c r="H38" s="32"/>
      <c r="I38" s="32"/>
      <c r="J38" s="34"/>
      <c r="K38" s="35"/>
      <c r="L38" s="32"/>
      <c r="M38" s="41"/>
      <c r="P38" s="50">
        <v>2201.79</v>
      </c>
    </row>
    <row r="39" spans="6:16" x14ac:dyDescent="0.25">
      <c r="F39" s="34"/>
      <c r="G39" s="35"/>
      <c r="H39" s="32" t="s">
        <v>52</v>
      </c>
      <c r="I39" s="32"/>
      <c r="J39" s="34"/>
      <c r="K39" s="35"/>
      <c r="L39" s="32"/>
      <c r="M39" s="41"/>
      <c r="P39" s="50">
        <v>2264.87</v>
      </c>
    </row>
    <row r="40" spans="6:16" x14ac:dyDescent="0.25">
      <c r="F40" s="45">
        <v>1</v>
      </c>
      <c r="G40" s="46">
        <v>1376.1</v>
      </c>
      <c r="H40" s="43" t="s">
        <v>57</v>
      </c>
      <c r="I40" s="32"/>
      <c r="J40" s="32"/>
      <c r="K40" s="32"/>
      <c r="L40" s="32"/>
      <c r="M40" s="41"/>
      <c r="P40" s="50">
        <v>2116.2800000000002</v>
      </c>
    </row>
    <row r="41" spans="6:16" x14ac:dyDescent="0.25">
      <c r="F41" s="45">
        <v>2</v>
      </c>
      <c r="G41" s="46">
        <v>4022.86</v>
      </c>
      <c r="H41" s="43" t="s">
        <v>53</v>
      </c>
      <c r="I41" s="32"/>
      <c r="J41" s="32"/>
      <c r="K41" s="32"/>
      <c r="L41" s="32"/>
      <c r="M41" s="41"/>
      <c r="P41" s="53">
        <f>SUM(P21:P40)</f>
        <v>48732.98</v>
      </c>
    </row>
    <row r="42" spans="6:16" x14ac:dyDescent="0.25">
      <c r="F42" s="32"/>
      <c r="G42" s="33"/>
      <c r="H42" s="32"/>
      <c r="I42" s="32"/>
      <c r="J42" s="32"/>
      <c r="K42" s="32"/>
      <c r="L42" s="32"/>
      <c r="M42" s="41"/>
    </row>
    <row r="43" spans="6:16" x14ac:dyDescent="0.25">
      <c r="F43" s="40">
        <f>SUM(F39:F42)</f>
        <v>3</v>
      </c>
      <c r="G43" s="37">
        <f>SUM(G39:G42)</f>
        <v>5398.96</v>
      </c>
      <c r="H43" s="32"/>
      <c r="I43" s="32"/>
      <c r="J43" s="32"/>
      <c r="K43" s="32"/>
      <c r="L43" s="32"/>
      <c r="M43" s="41"/>
    </row>
    <row r="44" spans="6:16" x14ac:dyDescent="0.25">
      <c r="F44" s="32"/>
      <c r="G44" s="33"/>
      <c r="H44" s="32"/>
      <c r="I44" s="32"/>
      <c r="J44" s="32"/>
      <c r="K44" s="32"/>
      <c r="L44" s="32"/>
      <c r="M44" s="41"/>
    </row>
    <row r="45" spans="6:16" x14ac:dyDescent="0.25">
      <c r="F45" s="32"/>
      <c r="G45" s="32"/>
      <c r="H45" s="32"/>
      <c r="I45" s="32"/>
      <c r="J45" s="32"/>
      <c r="K45" s="32"/>
      <c r="L45" s="32"/>
      <c r="M45" s="41"/>
    </row>
    <row r="46" spans="6:16" x14ac:dyDescent="0.25">
      <c r="F46" s="41"/>
      <c r="G46" s="41"/>
      <c r="H46" s="41"/>
      <c r="I46" s="41"/>
      <c r="J46" s="41"/>
      <c r="K46" s="41"/>
      <c r="L46" s="41"/>
      <c r="M46" s="41"/>
    </row>
    <row r="47" spans="6:16" x14ac:dyDescent="0.25">
      <c r="F47" s="41"/>
      <c r="G47" s="41"/>
      <c r="H47" s="41"/>
      <c r="I47" s="41"/>
      <c r="J47" s="41"/>
      <c r="K47" s="41"/>
      <c r="L47" s="41"/>
      <c r="M47" s="41"/>
    </row>
  </sheetData>
  <mergeCells count="2">
    <mergeCell ref="A4:D6"/>
    <mergeCell ref="A1:D3"/>
  </mergeCells>
  <pageMargins left="0.511811024" right="0.511811024" top="0.78740157499999996" bottom="0.78740157499999996" header="0.31496062000000002" footer="0.31496062000000002"/>
  <pageSetup paperSize="9" scale="3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bruno.lopes</dc:creator>
  <cp:lastModifiedBy>jose.gustavo</cp:lastModifiedBy>
  <cp:lastPrinted>2019-05-30T13:56:36Z</cp:lastPrinted>
  <dcterms:created xsi:type="dcterms:W3CDTF">2017-12-13T14:25:56Z</dcterms:created>
  <dcterms:modified xsi:type="dcterms:W3CDTF">2019-05-30T13:56:47Z</dcterms:modified>
</cp:coreProperties>
</file>